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A622CEF3-9C16-4A48-B455-A170F4EF8BA9}" xr6:coauthVersionLast="47" xr6:coauthVersionMax="47" xr10:uidLastSave="{00000000-0000-0000-0000-000000000000}"/>
  <bookViews>
    <workbookView xWindow="-108" yWindow="-108" windowWidth="23256" windowHeight="12456" xr2:uid="{376C9701-F6E8-4AF4-8BBF-BCC3C32AB5DE}"/>
  </bookViews>
  <sheets>
    <sheet name="KPI設定シート " sheetId="13" r:id="rId1"/>
    <sheet name="KPI設定シート (記載例)" sheetId="1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3" l="1"/>
  <c r="M43" i="13"/>
  <c r="M42" i="13"/>
  <c r="J35" i="13"/>
  <c r="G35" i="13"/>
  <c r="J34" i="13"/>
  <c r="G34" i="13"/>
  <c r="J33" i="13"/>
  <c r="G33" i="13"/>
  <c r="G12" i="13"/>
  <c r="J35" i="12"/>
  <c r="M46" i="12"/>
  <c r="M45" i="12"/>
  <c r="M44" i="12"/>
  <c r="M48" i="12" s="1"/>
  <c r="J37" i="12"/>
  <c r="J36" i="12"/>
  <c r="G37" i="12"/>
  <c r="G36" i="12"/>
  <c r="G35" i="12"/>
  <c r="G12" i="12"/>
  <c r="M46" i="13" l="1"/>
</calcChain>
</file>

<file path=xl/sharedStrings.xml><?xml version="1.0" encoding="utf-8"?>
<sst xmlns="http://schemas.openxmlformats.org/spreadsheetml/2006/main" count="238" uniqueCount="67">
  <si>
    <t>分類</t>
    <rPh sb="0" eb="2">
      <t>ブンルイ</t>
    </rPh>
    <phoneticPr fontId="1"/>
  </si>
  <si>
    <t>項目</t>
    <rPh sb="0" eb="2">
      <t>コウモク</t>
    </rPh>
    <phoneticPr fontId="1"/>
  </si>
  <si>
    <t>（C）</t>
    <phoneticPr fontId="1"/>
  </si>
  <si>
    <t>KPI</t>
    <phoneticPr fontId="1"/>
  </si>
  <si>
    <t>達成率（％）</t>
    <rPh sb="0" eb="3">
      <t>タッセイリツ</t>
    </rPh>
    <phoneticPr fontId="1"/>
  </si>
  <si>
    <t>事項別評価額</t>
    <rPh sb="0" eb="2">
      <t>ジコウ</t>
    </rPh>
    <rPh sb="2" eb="3">
      <t>ベツ</t>
    </rPh>
    <rPh sb="3" eb="6">
      <t>ヒョウカガク</t>
    </rPh>
    <phoneticPr fontId="1"/>
  </si>
  <si>
    <t>社</t>
    <rPh sb="0" eb="1">
      <t>シャ</t>
    </rPh>
    <phoneticPr fontId="1"/>
  </si>
  <si>
    <t>回</t>
    <rPh sb="0" eb="1">
      <t>カイ</t>
    </rPh>
    <phoneticPr fontId="1"/>
  </si>
  <si>
    <t>KPI連動額</t>
    <rPh sb="3" eb="5">
      <t>レンドウ</t>
    </rPh>
    <rPh sb="5" eb="6">
      <t>ガク</t>
    </rPh>
    <phoneticPr fontId="1"/>
  </si>
  <si>
    <t>（金額単位：千円）</t>
    <rPh sb="1" eb="3">
      <t>キンガク</t>
    </rPh>
    <rPh sb="3" eb="5">
      <t>タンイ</t>
    </rPh>
    <rPh sb="6" eb="8">
      <t>センエン</t>
    </rPh>
    <phoneticPr fontId="1"/>
  </si>
  <si>
    <t>項
番</t>
    <rPh sb="0" eb="1">
      <t>コウ</t>
    </rPh>
    <rPh sb="2" eb="3">
      <t>バン</t>
    </rPh>
    <phoneticPr fontId="1"/>
  </si>
  <si>
    <t>者</t>
    <rPh sb="0" eb="1">
      <t>シャ</t>
    </rPh>
    <phoneticPr fontId="1"/>
  </si>
  <si>
    <t>（金額単位：千円）</t>
    <phoneticPr fontId="1"/>
  </si>
  <si>
    <t>効果検証</t>
    <phoneticPr fontId="1"/>
  </si>
  <si>
    <t>指定</t>
    <rPh sb="0" eb="2">
      <t>シテイ</t>
    </rPh>
    <phoneticPr fontId="1"/>
  </si>
  <si>
    <t>提案</t>
    <rPh sb="0" eb="2">
      <t>テイアン</t>
    </rPh>
    <phoneticPr fontId="1"/>
  </si>
  <si>
    <t>成長加速プログラムの企画立案</t>
    <rPh sb="10" eb="12">
      <t>キカク</t>
    </rPh>
    <rPh sb="12" eb="14">
      <t>リツアン</t>
    </rPh>
    <phoneticPr fontId="1"/>
  </si>
  <si>
    <t>提案時</t>
    <rPh sb="0" eb="2">
      <t>テイアン</t>
    </rPh>
    <rPh sb="2" eb="3">
      <t>ジ</t>
    </rPh>
    <phoneticPr fontId="1"/>
  </si>
  <si>
    <t>（A-1）</t>
    <phoneticPr fontId="1"/>
  </si>
  <si>
    <t>（B-1）</t>
    <phoneticPr fontId="1"/>
  </si>
  <si>
    <t>（B-2）</t>
  </si>
  <si>
    <t>（A-2）</t>
    <phoneticPr fontId="1"/>
  </si>
  <si>
    <t>（D＝C/A-2）</t>
    <phoneticPr fontId="1"/>
  </si>
  <si>
    <t>（E＊＝B-2×D）</t>
    <phoneticPr fontId="1"/>
  </si>
  <si>
    <t>多様な支援者と協働した支援メニューの企画</t>
    <rPh sb="0" eb="2">
      <t>タヨウ</t>
    </rPh>
    <rPh sb="3" eb="6">
      <t>シエンシャ</t>
    </rPh>
    <rPh sb="7" eb="9">
      <t>キョウドウ</t>
    </rPh>
    <rPh sb="11" eb="13">
      <t>シエン</t>
    </rPh>
    <rPh sb="18" eb="20">
      <t>キカク</t>
    </rPh>
    <phoneticPr fontId="1"/>
  </si>
  <si>
    <t>式</t>
    <rPh sb="0" eb="1">
      <t>シキ</t>
    </rPh>
    <phoneticPr fontId="1"/>
  </si>
  <si>
    <t>（例）採択スタートアップ披露イベント</t>
    <rPh sb="1" eb="2">
      <t>レイ</t>
    </rPh>
    <rPh sb="3" eb="5">
      <t>サイタク</t>
    </rPh>
    <rPh sb="12" eb="14">
      <t>ヒロウ</t>
    </rPh>
    <phoneticPr fontId="1"/>
  </si>
  <si>
    <t>社数確定後</t>
    <rPh sb="0" eb="1">
      <t>シャ</t>
    </rPh>
    <rPh sb="1" eb="2">
      <t>スウ</t>
    </rPh>
    <rPh sb="2" eb="4">
      <t>カクテイ</t>
    </rPh>
    <rPh sb="4" eb="5">
      <t>ゴ</t>
    </rPh>
    <phoneticPr fontId="1"/>
  </si>
  <si>
    <t>採択スタートアップ募集・選定</t>
    <rPh sb="0" eb="2">
      <t>サイタク</t>
    </rPh>
    <rPh sb="9" eb="11">
      <t>ボシュウ</t>
    </rPh>
    <rPh sb="12" eb="14">
      <t>センテイ</t>
    </rPh>
    <phoneticPr fontId="1"/>
  </si>
  <si>
    <t>KPI
実績値</t>
    <rPh sb="4" eb="7">
      <t>ジッセキチ</t>
    </rPh>
    <phoneticPr fontId="1"/>
  </si>
  <si>
    <t>多様な支援者と協働した支援の実施</t>
    <rPh sb="0" eb="2">
      <t>タヨウ</t>
    </rPh>
    <rPh sb="3" eb="6">
      <t>シエンシャ</t>
    </rPh>
    <rPh sb="7" eb="9">
      <t>キョウドウ</t>
    </rPh>
    <rPh sb="11" eb="13">
      <t>シエン</t>
    </rPh>
    <rPh sb="14" eb="16">
      <t>ジッシ</t>
    </rPh>
    <phoneticPr fontId="1"/>
  </si>
  <si>
    <t>（例）海外渡航プログラムの実施</t>
    <rPh sb="1" eb="2">
      <t>レイ</t>
    </rPh>
    <rPh sb="3" eb="5">
      <t>カイガイ</t>
    </rPh>
    <rPh sb="5" eb="7">
      <t>トコウ</t>
    </rPh>
    <rPh sb="13" eb="15">
      <t>ジッシ</t>
    </rPh>
    <phoneticPr fontId="1"/>
  </si>
  <si>
    <t>※　社数連動に係るKPIについては、企画時は10社想定とし、支援社数確定後速やかにKPI及びKPI連動額を設定する。</t>
    <rPh sb="18" eb="20">
      <t>キカク</t>
    </rPh>
    <rPh sb="20" eb="21">
      <t>ジ</t>
    </rPh>
    <rPh sb="24" eb="25">
      <t>シャ</t>
    </rPh>
    <rPh sb="25" eb="27">
      <t>ソウテイ</t>
    </rPh>
    <rPh sb="44" eb="45">
      <t>オヨ</t>
    </rPh>
    <rPh sb="49" eb="51">
      <t>レンドウ</t>
    </rPh>
    <rPh sb="51" eb="52">
      <t>ガク</t>
    </rPh>
    <rPh sb="53" eb="55">
      <t>セッテイ</t>
    </rPh>
    <phoneticPr fontId="1"/>
  </si>
  <si>
    <t>計画年度</t>
    <rPh sb="0" eb="2">
      <t>ケイカク</t>
    </rPh>
    <rPh sb="2" eb="4">
      <t>ネンド</t>
    </rPh>
    <phoneticPr fontId="1"/>
  </si>
  <si>
    <t>②KPI評価額（R８年度）　計</t>
    <rPh sb="4" eb="7">
      <t>ヒョウカガク</t>
    </rPh>
    <rPh sb="10" eb="12">
      <t>ネンド</t>
    </rPh>
    <rPh sb="14" eb="15">
      <t>ケイ</t>
    </rPh>
    <phoneticPr fontId="1"/>
  </si>
  <si>
    <t>③KPI評価額（R９年度）　計</t>
    <rPh sb="4" eb="7">
      <t>ヒョウカガク</t>
    </rPh>
    <rPh sb="10" eb="12">
      <t>ネンド</t>
    </rPh>
    <rPh sb="14" eb="15">
      <t>ケイ</t>
    </rPh>
    <phoneticPr fontId="1"/>
  </si>
  <si>
    <t>④KPI評価額（R10年度）　計</t>
    <rPh sb="4" eb="7">
      <t>ヒョウカガク</t>
    </rPh>
    <rPh sb="11" eb="13">
      <t>ネンド</t>
    </rPh>
    <rPh sb="15" eb="16">
      <t>ケイ</t>
    </rPh>
    <phoneticPr fontId="1"/>
  </si>
  <si>
    <t>⑤成果評価額</t>
    <rPh sb="1" eb="3">
      <t>セイカ</t>
    </rPh>
    <rPh sb="3" eb="6">
      <t>ヒョウカガク</t>
    </rPh>
    <phoneticPr fontId="1"/>
  </si>
  <si>
    <t>⑥R８年度繰越額</t>
    <rPh sb="3" eb="5">
      <t>ネンド</t>
    </rPh>
    <rPh sb="5" eb="7">
      <t>クリコシ</t>
    </rPh>
    <rPh sb="7" eb="8">
      <t>ガク</t>
    </rPh>
    <phoneticPr fontId="1"/>
  </si>
  <si>
    <t>⑦R９年度繰越額</t>
    <rPh sb="3" eb="5">
      <t>ネンド</t>
    </rPh>
    <rPh sb="5" eb="7">
      <t>クリコシ</t>
    </rPh>
    <rPh sb="7" eb="8">
      <t>ガク</t>
    </rPh>
    <phoneticPr fontId="1"/>
  </si>
  <si>
    <t>A　R８年度支払額（①+②）</t>
    <rPh sb="4" eb="6">
      <t>ネンド</t>
    </rPh>
    <rPh sb="6" eb="8">
      <t>シハライ</t>
    </rPh>
    <rPh sb="8" eb="9">
      <t>ガク</t>
    </rPh>
    <phoneticPr fontId="1"/>
  </si>
  <si>
    <t>B　R８年度支払額（③+⑥）</t>
    <rPh sb="4" eb="6">
      <t>ネンド</t>
    </rPh>
    <rPh sb="6" eb="8">
      <t>シハライ</t>
    </rPh>
    <rPh sb="8" eb="9">
      <t>ガク</t>
    </rPh>
    <phoneticPr fontId="1"/>
  </si>
  <si>
    <t>C　R10年度支払額（④+⑤+⑦）</t>
    <rPh sb="5" eb="7">
      <t>ネンド</t>
    </rPh>
    <rPh sb="7" eb="9">
      <t>シハライ</t>
    </rPh>
    <rPh sb="9" eb="10">
      <t>ガク</t>
    </rPh>
    <phoneticPr fontId="1"/>
  </si>
  <si>
    <t>３か年計（A＋B＋C）</t>
    <rPh sb="2" eb="3">
      <t>ネン</t>
    </rPh>
    <rPh sb="3" eb="4">
      <t>ケイ</t>
    </rPh>
    <phoneticPr fontId="1"/>
  </si>
  <si>
    <t>①KPI評価額　計</t>
    <rPh sb="4" eb="7">
      <t>ヒョウカガク</t>
    </rPh>
    <rPh sb="8" eb="9">
      <t>ケイ</t>
    </rPh>
    <phoneticPr fontId="1"/>
  </si>
  <si>
    <t>【支援社数確定後】</t>
    <rPh sb="1" eb="3">
      <t>シエン</t>
    </rPh>
    <rPh sb="3" eb="4">
      <t>シャ</t>
    </rPh>
    <rPh sb="4" eb="5">
      <t>スウ</t>
    </rPh>
    <rPh sb="5" eb="7">
      <t>カクテイ</t>
    </rPh>
    <rPh sb="7" eb="8">
      <t>ゴ</t>
    </rPh>
    <phoneticPr fontId="1"/>
  </si>
  <si>
    <t>R8</t>
  </si>
  <si>
    <t>R8</t>
    <phoneticPr fontId="1"/>
  </si>
  <si>
    <t>R9</t>
  </si>
  <si>
    <t>R9</t>
    <phoneticPr fontId="1"/>
  </si>
  <si>
    <t>R10</t>
    <phoneticPr fontId="1"/>
  </si>
  <si>
    <t>資金サポートの進捗管理（第1ターム）</t>
    <rPh sb="12" eb="13">
      <t>ダイ</t>
    </rPh>
    <phoneticPr fontId="1"/>
  </si>
  <si>
    <t>資金サポートの進捗管理（第2ターム）</t>
    <rPh sb="12" eb="13">
      <t>ダイ</t>
    </rPh>
    <phoneticPr fontId="1"/>
  </si>
  <si>
    <t>資金サポートの進捗管理（第3ターム）</t>
    <rPh sb="12" eb="13">
      <t>ダイ</t>
    </rPh>
    <phoneticPr fontId="1"/>
  </si>
  <si>
    <t>個社別支援計画の策定</t>
    <phoneticPr fontId="1"/>
  </si>
  <si>
    <t>伴走支援の実施（第1ターム）</t>
    <rPh sb="0" eb="2">
      <t>バンソウ</t>
    </rPh>
    <rPh sb="5" eb="7">
      <t>ジッシ</t>
    </rPh>
    <rPh sb="8" eb="9">
      <t>ダイ</t>
    </rPh>
    <phoneticPr fontId="1"/>
  </si>
  <si>
    <t>伴走支援の実施（第2ターム）</t>
    <rPh sb="0" eb="2">
      <t>バンソウ</t>
    </rPh>
    <rPh sb="5" eb="7">
      <t>ジッシ</t>
    </rPh>
    <rPh sb="8" eb="9">
      <t>ダイ</t>
    </rPh>
    <phoneticPr fontId="1"/>
  </si>
  <si>
    <t>伴走支援の実施（第3ターム）</t>
    <rPh sb="0" eb="2">
      <t>バンソウ</t>
    </rPh>
    <rPh sb="5" eb="7">
      <t>ジッシ</t>
    </rPh>
    <rPh sb="8" eb="9">
      <t>ダイ</t>
    </rPh>
    <phoneticPr fontId="1"/>
  </si>
  <si>
    <t>18-1</t>
    <phoneticPr fontId="1"/>
  </si>
  <si>
    <t>18-2</t>
    <phoneticPr fontId="1"/>
  </si>
  <si>
    <t>20-1</t>
    <phoneticPr fontId="1"/>
  </si>
  <si>
    <t>20-2</t>
    <phoneticPr fontId="1"/>
  </si>
  <si>
    <t>18</t>
    <phoneticPr fontId="1"/>
  </si>
  <si>
    <t>【支援社数確定前】</t>
    <rPh sb="1" eb="3">
      <t>シエン</t>
    </rPh>
    <rPh sb="3" eb="4">
      <t>シャ</t>
    </rPh>
    <rPh sb="4" eb="5">
      <t>スウ</t>
    </rPh>
    <rPh sb="5" eb="7">
      <t>カクテイ</t>
    </rPh>
    <rPh sb="7" eb="8">
      <t>マエ</t>
    </rPh>
    <phoneticPr fontId="1"/>
  </si>
  <si>
    <t>多様な支援者の巻込み</t>
    <rPh sb="0" eb="2">
      <t>タヨウ</t>
    </rPh>
    <rPh sb="3" eb="6">
      <t>シエンシャ</t>
    </rPh>
    <rPh sb="7" eb="8">
      <t>マ</t>
    </rPh>
    <rPh sb="8" eb="9">
      <t>コ</t>
    </rPh>
    <phoneticPr fontId="1"/>
  </si>
  <si>
    <t>KPI設定シート（SusHi Tech Global 成長加速プログラム（第２期）運営事業者）</t>
    <rPh sb="37" eb="38">
      <t>ダイ</t>
    </rPh>
    <rPh sb="39" eb="40">
      <t>キ</t>
    </rPh>
    <phoneticPr fontId="1"/>
  </si>
  <si>
    <t>【記載例】KPI設定シート（SusHi Tech Global 成長加速プログラム（第２期）運営事業者）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</si>
</sst>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>
      <alignment vertical="center"/>
    </xf>
    <xf numFmtId="0" fontId="0" fillId="0" borderId="0" xfId="0" applyAlignment="1">
      <alignment vertical="center" wrapText="1"/>
    </xf>
    <xf numFmtId="0" fontId="0" fillId="3" borderId="1" xfId="0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176" fontId="0" fillId="0" borderId="0" xfId="0" applyNumberFormat="1">
      <alignment vertical="center"/>
    </xf>
    <xf numFmtId="176" fontId="0" fillId="2" borderId="1" xfId="1" applyNumberFormat="1" applyFont="1" applyFill="1" applyBorder="1">
      <alignment vertical="center"/>
    </xf>
    <xf numFmtId="0" fontId="0" fillId="0" borderId="3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4" borderId="1" xfId="1" applyNumberFormat="1" applyFont="1" applyFill="1" applyBorder="1">
      <alignment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5" borderId="1" xfId="1" applyNumberFormat="1" applyFont="1" applyFill="1" applyBorder="1">
      <alignment vertical="center"/>
    </xf>
    <xf numFmtId="0" fontId="3" fillId="0" borderId="7" xfId="0" applyFont="1" applyBorder="1">
      <alignment vertical="center"/>
    </xf>
    <xf numFmtId="0" fontId="0" fillId="0" borderId="4" xfId="0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3" borderId="1" xfId="0" applyFont="1" applyFill="1" applyBorder="1">
      <alignment vertical="center"/>
    </xf>
    <xf numFmtId="176" fontId="3" fillId="0" borderId="4" xfId="0" applyNumberFormat="1" applyFont="1" applyBorder="1">
      <alignment vertical="center"/>
    </xf>
    <xf numFmtId="0" fontId="3" fillId="3" borderId="4" xfId="0" applyFont="1" applyFill="1" applyBorder="1">
      <alignment vertical="center"/>
    </xf>
    <xf numFmtId="0" fontId="0" fillId="0" borderId="18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3" borderId="18" xfId="0" applyFill="1" applyBorder="1">
      <alignment vertical="center"/>
    </xf>
    <xf numFmtId="0" fontId="0" fillId="2" borderId="18" xfId="0" applyFill="1" applyBorder="1">
      <alignment vertical="center"/>
    </xf>
    <xf numFmtId="176" fontId="0" fillId="2" borderId="18" xfId="1" applyNumberFormat="1" applyFont="1" applyFill="1" applyBorder="1">
      <alignment vertical="center"/>
    </xf>
    <xf numFmtId="176" fontId="0" fillId="5" borderId="18" xfId="1" applyNumberFormat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>
      <alignment vertical="center"/>
    </xf>
    <xf numFmtId="0" fontId="0" fillId="0" borderId="32" xfId="0" applyBorder="1" applyAlignment="1">
      <alignment horizontal="center" vertical="center"/>
    </xf>
    <xf numFmtId="0" fontId="0" fillId="3" borderId="26" xfId="0" applyFill="1" applyBorder="1">
      <alignment vertical="center"/>
    </xf>
    <xf numFmtId="0" fontId="0" fillId="3" borderId="34" xfId="0" applyFill="1" applyBorder="1">
      <alignment vertical="center"/>
    </xf>
    <xf numFmtId="0" fontId="3" fillId="3" borderId="31" xfId="0" applyFont="1" applyFill="1" applyBorder="1">
      <alignment vertical="center"/>
    </xf>
    <xf numFmtId="0" fontId="3" fillId="3" borderId="26" xfId="0" applyFont="1" applyFill="1" applyBorder="1">
      <alignment vertical="center"/>
    </xf>
    <xf numFmtId="0" fontId="3" fillId="0" borderId="24" xfId="0" applyFont="1" applyBorder="1">
      <alignment vertical="center"/>
    </xf>
    <xf numFmtId="176" fontId="3" fillId="0" borderId="40" xfId="0" applyNumberFormat="1" applyFont="1" applyBorder="1">
      <alignment vertical="center"/>
    </xf>
    <xf numFmtId="176" fontId="3" fillId="4" borderId="40" xfId="0" applyNumberFormat="1" applyFont="1" applyFill="1" applyBorder="1">
      <alignment vertical="center"/>
    </xf>
    <xf numFmtId="0" fontId="3" fillId="3" borderId="40" xfId="0" applyFont="1" applyFill="1" applyBorder="1">
      <alignment vertical="center"/>
    </xf>
    <xf numFmtId="0" fontId="3" fillId="3" borderId="41" xfId="0" applyFont="1" applyFill="1" applyBorder="1">
      <alignment vertical="center"/>
    </xf>
    <xf numFmtId="176" fontId="0" fillId="4" borderId="18" xfId="1" applyNumberFormat="1" applyFont="1" applyFill="1" applyBorder="1">
      <alignment vertical="center"/>
    </xf>
    <xf numFmtId="0" fontId="3" fillId="0" borderId="21" xfId="0" applyFont="1" applyBorder="1">
      <alignment vertical="center"/>
    </xf>
    <xf numFmtId="0" fontId="3" fillId="0" borderId="26" xfId="0" applyFont="1" applyBorder="1">
      <alignment vertical="center"/>
    </xf>
    <xf numFmtId="0" fontId="0" fillId="0" borderId="4" xfId="0" applyBorder="1">
      <alignment vertical="center"/>
    </xf>
    <xf numFmtId="0" fontId="0" fillId="2" borderId="4" xfId="0" applyFill="1" applyBorder="1">
      <alignment vertical="center"/>
    </xf>
    <xf numFmtId="176" fontId="0" fillId="2" borderId="4" xfId="1" applyNumberFormat="1" applyFont="1" applyFill="1" applyBorder="1">
      <alignment vertical="center"/>
    </xf>
    <xf numFmtId="176" fontId="0" fillId="5" borderId="4" xfId="1" applyNumberFormat="1" applyFont="1" applyFill="1" applyBorder="1">
      <alignment vertical="center"/>
    </xf>
    <xf numFmtId="0" fontId="0" fillId="3" borderId="4" xfId="0" applyFill="1" applyBorder="1">
      <alignment vertical="center"/>
    </xf>
    <xf numFmtId="0" fontId="0" fillId="3" borderId="31" xfId="0" applyFill="1" applyBorder="1">
      <alignment vertical="center"/>
    </xf>
    <xf numFmtId="0" fontId="0" fillId="0" borderId="25" xfId="0" applyBorder="1" applyAlignment="1">
      <alignment horizontal="center" vertical="center"/>
    </xf>
    <xf numFmtId="56" fontId="0" fillId="0" borderId="25" xfId="0" quotePrefix="1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5" xfId="0" quotePrefix="1" applyBorder="1" applyAlignment="1">
      <alignment horizontal="center" vertical="center"/>
    </xf>
    <xf numFmtId="0" fontId="0" fillId="0" borderId="33" xfId="0" quotePrefix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3" borderId="42" xfId="0" applyFill="1" applyBorder="1" applyAlignment="1">
      <alignment horizontal="left" vertical="center"/>
    </xf>
    <xf numFmtId="0" fontId="0" fillId="3" borderId="43" xfId="0" applyFill="1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06579-BEC7-4156-A8BF-FA02F7FB3695}">
  <sheetPr>
    <pageSetUpPr fitToPage="1"/>
  </sheetPr>
  <dimension ref="A1:N55"/>
  <sheetViews>
    <sheetView showGridLines="0" tabSelected="1" zoomScale="85" zoomScaleNormal="85" workbookViewId="0">
      <selection activeCell="A4" sqref="A4:A6"/>
    </sheetView>
  </sheetViews>
  <sheetFormatPr defaultRowHeight="18" x14ac:dyDescent="0.45"/>
  <cols>
    <col min="1" max="1" width="7.3984375" customWidth="1"/>
    <col min="3" max="3" width="59.3984375" customWidth="1"/>
    <col min="4" max="4" width="11.69921875" customWidth="1"/>
    <col min="5" max="6" width="6.69921875" style="1" customWidth="1"/>
    <col min="7" max="7" width="12.69921875" customWidth="1"/>
    <col min="8" max="9" width="6.69921875" style="13" customWidth="1"/>
    <col min="10" max="10" width="12.69921875" style="13" customWidth="1"/>
    <col min="11" max="11" width="10.69921875" customWidth="1"/>
    <col min="12" max="13" width="15.69921875" customWidth="1"/>
    <col min="14" max="14" width="21.69921875" style="1" customWidth="1"/>
  </cols>
  <sheetData>
    <row r="1" spans="1:14" ht="32.4" x14ac:dyDescent="0.45">
      <c r="A1" s="5" t="s">
        <v>65</v>
      </c>
    </row>
    <row r="2" spans="1:14" ht="17.399999999999999" customHeight="1" x14ac:dyDescent="0.45">
      <c r="B2" s="12"/>
      <c r="M2" s="7"/>
    </row>
    <row r="3" spans="1:14" ht="27" thickBot="1" x14ac:dyDescent="0.5">
      <c r="A3" s="11" t="s">
        <v>63</v>
      </c>
      <c r="M3" s="7" t="s">
        <v>12</v>
      </c>
    </row>
    <row r="4" spans="1:14" x14ac:dyDescent="0.45">
      <c r="A4" s="84" t="s">
        <v>10</v>
      </c>
      <c r="B4" s="86" t="s">
        <v>0</v>
      </c>
      <c r="C4" s="97" t="s">
        <v>1</v>
      </c>
      <c r="D4" s="98"/>
      <c r="E4" s="89" t="s">
        <v>17</v>
      </c>
      <c r="F4" s="90"/>
      <c r="G4" s="90"/>
      <c r="H4" s="91" t="s">
        <v>27</v>
      </c>
      <c r="I4" s="92"/>
      <c r="J4" s="92"/>
      <c r="K4" s="75" t="s">
        <v>2</v>
      </c>
      <c r="L4" s="75" t="s">
        <v>22</v>
      </c>
      <c r="M4" s="77" t="s">
        <v>23</v>
      </c>
    </row>
    <row r="5" spans="1:14" x14ac:dyDescent="0.45">
      <c r="A5" s="85"/>
      <c r="B5" s="87"/>
      <c r="C5" s="99"/>
      <c r="D5" s="100"/>
      <c r="E5" s="79" t="s">
        <v>18</v>
      </c>
      <c r="F5" s="80"/>
      <c r="G5" s="6" t="s">
        <v>19</v>
      </c>
      <c r="H5" s="81" t="s">
        <v>21</v>
      </c>
      <c r="I5" s="81"/>
      <c r="J5" s="17" t="s">
        <v>20</v>
      </c>
      <c r="K5" s="76"/>
      <c r="L5" s="76"/>
      <c r="M5" s="78"/>
    </row>
    <row r="6" spans="1:14" ht="36" x14ac:dyDescent="0.45">
      <c r="A6" s="85"/>
      <c r="B6" s="87"/>
      <c r="C6" s="101"/>
      <c r="D6" s="102"/>
      <c r="E6" s="79" t="s">
        <v>3</v>
      </c>
      <c r="F6" s="80"/>
      <c r="G6" s="16" t="s">
        <v>8</v>
      </c>
      <c r="H6" s="82" t="s">
        <v>3</v>
      </c>
      <c r="I6" s="83"/>
      <c r="J6" s="19" t="s">
        <v>8</v>
      </c>
      <c r="K6" s="20" t="s">
        <v>29</v>
      </c>
      <c r="L6" s="15" t="s">
        <v>4</v>
      </c>
      <c r="M6" s="38" t="s">
        <v>5</v>
      </c>
    </row>
    <row r="7" spans="1:14" x14ac:dyDescent="0.45">
      <c r="A7" s="57">
        <v>1</v>
      </c>
      <c r="B7" s="3" t="s">
        <v>14</v>
      </c>
      <c r="C7" s="93" t="s">
        <v>16</v>
      </c>
      <c r="D7" s="94"/>
      <c r="E7" s="8"/>
      <c r="F7" s="8" t="s">
        <v>25</v>
      </c>
      <c r="G7" s="14"/>
      <c r="H7" s="18"/>
      <c r="I7" s="18"/>
      <c r="J7" s="18"/>
      <c r="K7" s="10"/>
      <c r="L7" s="10"/>
      <c r="M7" s="39"/>
      <c r="N7" s="9"/>
    </row>
    <row r="8" spans="1:14" x14ac:dyDescent="0.45">
      <c r="A8" s="57">
        <v>2</v>
      </c>
      <c r="B8" s="3" t="s">
        <v>14</v>
      </c>
      <c r="C8" s="93" t="s">
        <v>64</v>
      </c>
      <c r="D8" s="94"/>
      <c r="E8" s="8"/>
      <c r="F8" s="8" t="s">
        <v>11</v>
      </c>
      <c r="G8" s="14"/>
      <c r="H8" s="18"/>
      <c r="I8" s="18"/>
      <c r="J8" s="18"/>
      <c r="K8" s="10"/>
      <c r="L8" s="10"/>
      <c r="M8" s="39"/>
      <c r="N8" s="9"/>
    </row>
    <row r="9" spans="1:14" x14ac:dyDescent="0.45">
      <c r="A9" s="57">
        <v>3</v>
      </c>
      <c r="B9" s="3" t="s">
        <v>14</v>
      </c>
      <c r="C9" s="93" t="s">
        <v>24</v>
      </c>
      <c r="D9" s="94"/>
      <c r="E9" s="8"/>
      <c r="F9" s="8" t="s">
        <v>25</v>
      </c>
      <c r="G9" s="14"/>
      <c r="H9" s="18"/>
      <c r="I9" s="18"/>
      <c r="J9" s="18"/>
      <c r="K9" s="10"/>
      <c r="L9" s="10"/>
      <c r="M9" s="39"/>
      <c r="N9" s="9"/>
    </row>
    <row r="10" spans="1:14" x14ac:dyDescent="0.45">
      <c r="A10" s="57">
        <v>4</v>
      </c>
      <c r="B10" s="3" t="s">
        <v>14</v>
      </c>
      <c r="C10" s="93" t="s">
        <v>28</v>
      </c>
      <c r="D10" s="94"/>
      <c r="E10" s="8"/>
      <c r="F10" s="8" t="s">
        <v>25</v>
      </c>
      <c r="G10" s="14"/>
      <c r="H10" s="18"/>
      <c r="I10" s="18"/>
      <c r="J10" s="18"/>
      <c r="K10" s="10"/>
      <c r="L10" s="10"/>
      <c r="M10" s="39"/>
      <c r="N10"/>
    </row>
    <row r="11" spans="1:14" ht="18.600000000000001" thickBot="1" x14ac:dyDescent="0.5">
      <c r="A11" s="59"/>
      <c r="B11" s="29"/>
      <c r="C11" s="95"/>
      <c r="D11" s="96"/>
      <c r="E11" s="31"/>
      <c r="F11" s="31" t="s">
        <v>7</v>
      </c>
      <c r="G11" s="32"/>
      <c r="H11" s="48"/>
      <c r="I11" s="48"/>
      <c r="J11" s="48"/>
      <c r="K11" s="30"/>
      <c r="L11" s="30"/>
      <c r="M11" s="40"/>
    </row>
    <row r="12" spans="1:14" ht="19.2" thickTop="1" thickBot="1" x14ac:dyDescent="0.5">
      <c r="A12" s="73" t="s">
        <v>44</v>
      </c>
      <c r="B12" s="74"/>
      <c r="C12" s="74"/>
      <c r="D12" s="74"/>
      <c r="E12" s="74"/>
      <c r="F12" s="74"/>
      <c r="G12" s="44">
        <f>SUM(G7:G11)</f>
        <v>0</v>
      </c>
      <c r="H12" s="45"/>
      <c r="I12" s="45"/>
      <c r="J12" s="45"/>
      <c r="K12" s="46"/>
      <c r="L12" s="46"/>
      <c r="M12" s="47"/>
    </row>
    <row r="13" spans="1:14" x14ac:dyDescent="0.45">
      <c r="A13" s="4"/>
      <c r="B13" s="4"/>
    </row>
    <row r="14" spans="1:14" x14ac:dyDescent="0.45">
      <c r="A14" s="4"/>
      <c r="B14" s="4"/>
    </row>
    <row r="16" spans="1:14" ht="27" thickBot="1" x14ac:dyDescent="0.5">
      <c r="A16" s="11" t="s">
        <v>45</v>
      </c>
      <c r="M16" s="7" t="s">
        <v>9</v>
      </c>
    </row>
    <row r="17" spans="1:14" ht="27" hidden="1" thickBot="1" x14ac:dyDescent="0.5">
      <c r="A17" s="11"/>
      <c r="D17" t="s">
        <v>47</v>
      </c>
      <c r="M17" s="7"/>
    </row>
    <row r="18" spans="1:14" ht="27" hidden="1" thickBot="1" x14ac:dyDescent="0.5">
      <c r="A18" s="11"/>
      <c r="D18" t="s">
        <v>49</v>
      </c>
      <c r="M18" s="7"/>
    </row>
    <row r="19" spans="1:14" ht="27" hidden="1" thickBot="1" x14ac:dyDescent="0.5">
      <c r="A19" s="11"/>
      <c r="D19" t="s">
        <v>50</v>
      </c>
      <c r="M19" s="7"/>
    </row>
    <row r="20" spans="1:14" ht="18" customHeight="1" x14ac:dyDescent="0.45">
      <c r="A20" s="84" t="s">
        <v>10</v>
      </c>
      <c r="B20" s="86" t="s">
        <v>0</v>
      </c>
      <c r="C20" s="86" t="s">
        <v>1</v>
      </c>
      <c r="D20" s="75" t="s">
        <v>33</v>
      </c>
      <c r="E20" s="89" t="s">
        <v>17</v>
      </c>
      <c r="F20" s="90"/>
      <c r="G20" s="90"/>
      <c r="H20" s="91" t="s">
        <v>27</v>
      </c>
      <c r="I20" s="92"/>
      <c r="J20" s="92"/>
      <c r="K20" s="75" t="s">
        <v>2</v>
      </c>
      <c r="L20" s="75" t="s">
        <v>22</v>
      </c>
      <c r="M20" s="77" t="s">
        <v>23</v>
      </c>
    </row>
    <row r="21" spans="1:14" x14ac:dyDescent="0.45">
      <c r="A21" s="85"/>
      <c r="B21" s="87"/>
      <c r="C21" s="87"/>
      <c r="D21" s="88"/>
      <c r="E21" s="79" t="s">
        <v>18</v>
      </c>
      <c r="F21" s="80"/>
      <c r="G21" s="6" t="s">
        <v>19</v>
      </c>
      <c r="H21" s="81" t="s">
        <v>21</v>
      </c>
      <c r="I21" s="81"/>
      <c r="J21" s="17" t="s">
        <v>20</v>
      </c>
      <c r="K21" s="76"/>
      <c r="L21" s="76"/>
      <c r="M21" s="78"/>
    </row>
    <row r="22" spans="1:14" ht="36" x14ac:dyDescent="0.45">
      <c r="A22" s="85"/>
      <c r="B22" s="87"/>
      <c r="C22" s="87"/>
      <c r="D22" s="76"/>
      <c r="E22" s="79" t="s">
        <v>3</v>
      </c>
      <c r="F22" s="80"/>
      <c r="G22" s="16" t="s">
        <v>8</v>
      </c>
      <c r="H22" s="82" t="s">
        <v>3</v>
      </c>
      <c r="I22" s="83"/>
      <c r="J22" s="19" t="s">
        <v>8</v>
      </c>
      <c r="K22" s="20" t="s">
        <v>29</v>
      </c>
      <c r="L22" s="15" t="s">
        <v>4</v>
      </c>
      <c r="M22" s="38" t="s">
        <v>5</v>
      </c>
    </row>
    <row r="23" spans="1:14" x14ac:dyDescent="0.45">
      <c r="A23" s="57">
        <v>11</v>
      </c>
      <c r="B23" s="3" t="s">
        <v>14</v>
      </c>
      <c r="C23" s="2" t="s">
        <v>54</v>
      </c>
      <c r="D23" s="3"/>
      <c r="E23" s="8"/>
      <c r="F23" s="8" t="s">
        <v>6</v>
      </c>
      <c r="G23" s="14"/>
      <c r="H23" s="21"/>
      <c r="I23" s="21"/>
      <c r="J23" s="21"/>
      <c r="K23" s="10"/>
      <c r="L23" s="10"/>
      <c r="M23" s="39"/>
      <c r="N23"/>
    </row>
    <row r="24" spans="1:14" x14ac:dyDescent="0.45">
      <c r="A24" s="57">
        <v>12</v>
      </c>
      <c r="B24" s="3" t="s">
        <v>14</v>
      </c>
      <c r="C24" s="2" t="s">
        <v>51</v>
      </c>
      <c r="D24" s="3"/>
      <c r="E24" s="8"/>
      <c r="F24" s="8" t="s">
        <v>6</v>
      </c>
      <c r="G24" s="14"/>
      <c r="H24" s="21"/>
      <c r="I24" s="21"/>
      <c r="J24" s="21"/>
      <c r="K24" s="10"/>
      <c r="L24" s="10"/>
      <c r="M24" s="39"/>
      <c r="N24"/>
    </row>
    <row r="25" spans="1:14" x14ac:dyDescent="0.45">
      <c r="A25" s="57">
        <v>13</v>
      </c>
      <c r="B25" s="3" t="s">
        <v>14</v>
      </c>
      <c r="C25" s="2" t="s">
        <v>52</v>
      </c>
      <c r="D25" s="3"/>
      <c r="E25" s="8"/>
      <c r="F25" s="8" t="s">
        <v>6</v>
      </c>
      <c r="G25" s="14"/>
      <c r="H25" s="21"/>
      <c r="I25" s="21"/>
      <c r="J25" s="21"/>
      <c r="K25" s="10"/>
      <c r="L25" s="10"/>
      <c r="M25" s="39"/>
      <c r="N25"/>
    </row>
    <row r="26" spans="1:14" x14ac:dyDescent="0.45">
      <c r="A26" s="57">
        <v>14</v>
      </c>
      <c r="B26" s="3" t="s">
        <v>14</v>
      </c>
      <c r="C26" s="2" t="s">
        <v>53</v>
      </c>
      <c r="D26" s="3"/>
      <c r="E26" s="8"/>
      <c r="F26" s="8" t="s">
        <v>6</v>
      </c>
      <c r="G26" s="14"/>
      <c r="H26" s="21"/>
      <c r="I26" s="21"/>
      <c r="J26" s="21"/>
      <c r="K26" s="10"/>
      <c r="L26" s="10"/>
      <c r="M26" s="39"/>
      <c r="N26"/>
    </row>
    <row r="27" spans="1:14" x14ac:dyDescent="0.45">
      <c r="A27" s="57">
        <v>15</v>
      </c>
      <c r="B27" s="3" t="s">
        <v>14</v>
      </c>
      <c r="C27" s="2" t="s">
        <v>55</v>
      </c>
      <c r="D27" s="3"/>
      <c r="E27" s="8"/>
      <c r="F27" s="8" t="s">
        <v>6</v>
      </c>
      <c r="G27" s="14"/>
      <c r="H27" s="21"/>
      <c r="I27" s="21"/>
      <c r="J27" s="21"/>
      <c r="K27" s="10"/>
      <c r="L27" s="10"/>
      <c r="M27" s="39"/>
      <c r="N27"/>
    </row>
    <row r="28" spans="1:14" x14ac:dyDescent="0.45">
      <c r="A28" s="57">
        <v>16</v>
      </c>
      <c r="B28" s="3" t="s">
        <v>14</v>
      </c>
      <c r="C28" s="2" t="s">
        <v>56</v>
      </c>
      <c r="D28" s="3"/>
      <c r="E28" s="8"/>
      <c r="F28" s="8" t="s">
        <v>6</v>
      </c>
      <c r="G28" s="14"/>
      <c r="H28" s="21"/>
      <c r="I28" s="21"/>
      <c r="J28" s="21"/>
      <c r="K28" s="10"/>
      <c r="L28" s="10"/>
      <c r="M28" s="39"/>
      <c r="N28"/>
    </row>
    <row r="29" spans="1:14" x14ac:dyDescent="0.45">
      <c r="A29" s="57">
        <v>17</v>
      </c>
      <c r="B29" s="3" t="s">
        <v>14</v>
      </c>
      <c r="C29" s="2" t="s">
        <v>57</v>
      </c>
      <c r="D29" s="3"/>
      <c r="E29" s="8"/>
      <c r="F29" s="8" t="s">
        <v>6</v>
      </c>
      <c r="G29" s="14"/>
      <c r="H29" s="21"/>
      <c r="I29" s="21"/>
      <c r="J29" s="21"/>
      <c r="K29" s="10"/>
      <c r="L29" s="10"/>
      <c r="M29" s="39"/>
      <c r="N29"/>
    </row>
    <row r="30" spans="1:14" x14ac:dyDescent="0.45">
      <c r="A30" s="58" t="s">
        <v>62</v>
      </c>
      <c r="B30" s="3" t="s">
        <v>14</v>
      </c>
      <c r="C30" s="2" t="s">
        <v>30</v>
      </c>
      <c r="D30" s="3"/>
      <c r="E30" s="8"/>
      <c r="F30" s="8" t="s">
        <v>25</v>
      </c>
      <c r="G30" s="14"/>
      <c r="H30" s="21"/>
      <c r="I30" s="21"/>
      <c r="J30" s="21"/>
      <c r="K30" s="10"/>
      <c r="L30" s="10"/>
      <c r="M30" s="39"/>
      <c r="N30"/>
    </row>
    <row r="31" spans="1:14" x14ac:dyDescent="0.45">
      <c r="A31" s="57">
        <v>19</v>
      </c>
      <c r="B31" s="3" t="s">
        <v>14</v>
      </c>
      <c r="C31" s="10" t="s">
        <v>13</v>
      </c>
      <c r="D31" s="3"/>
      <c r="E31" s="8"/>
      <c r="F31" s="8" t="s">
        <v>25</v>
      </c>
      <c r="G31" s="14"/>
      <c r="H31" s="21"/>
      <c r="I31" s="21"/>
      <c r="J31" s="21"/>
      <c r="K31" s="10"/>
      <c r="L31" s="10"/>
      <c r="M31" s="39"/>
      <c r="N31"/>
    </row>
    <row r="32" spans="1:14" ht="18.600000000000001" thickBot="1" x14ac:dyDescent="0.5">
      <c r="A32" s="61"/>
      <c r="B32" s="29"/>
      <c r="C32" s="28"/>
      <c r="D32" s="29"/>
      <c r="E32" s="31"/>
      <c r="F32" s="31"/>
      <c r="G32" s="32"/>
      <c r="H32" s="33"/>
      <c r="I32" s="33"/>
      <c r="J32" s="33"/>
      <c r="K32" s="30"/>
      <c r="L32" s="30"/>
      <c r="M32" s="40"/>
      <c r="N32"/>
    </row>
    <row r="33" spans="1:13" ht="18.600000000000001" thickTop="1" x14ac:dyDescent="0.45">
      <c r="A33" s="71" t="s">
        <v>34</v>
      </c>
      <c r="B33" s="72"/>
      <c r="C33" s="72"/>
      <c r="D33" s="72"/>
      <c r="E33" s="72"/>
      <c r="F33" s="72"/>
      <c r="G33" s="26">
        <f>SUMIF($D$23:$D$32,$D17,$G$23:$G$32)</f>
        <v>0</v>
      </c>
      <c r="H33" s="26"/>
      <c r="I33" s="26"/>
      <c r="J33" s="26">
        <f>SUMIF($D$23:$D$32,$D17,$J$23:$J$32)</f>
        <v>0</v>
      </c>
      <c r="K33" s="27"/>
      <c r="L33" s="27"/>
      <c r="M33" s="41"/>
    </row>
    <row r="34" spans="1:13" x14ac:dyDescent="0.45">
      <c r="A34" s="64" t="s">
        <v>35</v>
      </c>
      <c r="B34" s="65"/>
      <c r="C34" s="65"/>
      <c r="D34" s="65"/>
      <c r="E34" s="65"/>
      <c r="F34" s="65"/>
      <c r="G34" s="24">
        <f>SUMIF($D$23:$D$32,$D18,$G$23:$G$32)</f>
        <v>0</v>
      </c>
      <c r="H34" s="24"/>
      <c r="I34" s="24"/>
      <c r="J34" s="24">
        <f>SUMIF($D$23:$D$32,$D18,$J$23:$J$32)</f>
        <v>0</v>
      </c>
      <c r="K34" s="25"/>
      <c r="L34" s="25"/>
      <c r="M34" s="42"/>
    </row>
    <row r="35" spans="1:13" x14ac:dyDescent="0.45">
      <c r="A35" s="64" t="s">
        <v>36</v>
      </c>
      <c r="B35" s="65"/>
      <c r="C35" s="65"/>
      <c r="D35" s="65"/>
      <c r="E35" s="65"/>
      <c r="F35" s="65"/>
      <c r="G35" s="24">
        <f>SUMIF($D$23:$D$32,$D19,$G$23:$G$32)</f>
        <v>0</v>
      </c>
      <c r="H35" s="24"/>
      <c r="I35" s="24"/>
      <c r="J35" s="24">
        <f>SUMIF($D$23:$D$32,$D19,$J$23:$J$32)</f>
        <v>0</v>
      </c>
      <c r="K35" s="25"/>
      <c r="L35" s="25"/>
      <c r="M35" s="42"/>
    </row>
    <row r="36" spans="1:13" ht="18.600000000000001" thickBot="1" x14ac:dyDescent="0.5">
      <c r="A36" s="66" t="s">
        <v>37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43"/>
    </row>
    <row r="37" spans="1:13" x14ac:dyDescent="0.45">
      <c r="A37" s="4" t="s">
        <v>32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5"/>
    </row>
    <row r="38" spans="1:13" ht="18.600000000000001" thickBot="1" x14ac:dyDescent="0.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5"/>
    </row>
    <row r="39" spans="1:13" x14ac:dyDescent="0.45">
      <c r="A39" s="62" t="s">
        <v>38</v>
      </c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49"/>
    </row>
    <row r="40" spans="1:13" ht="18.600000000000001" thickBot="1" x14ac:dyDescent="0.5">
      <c r="A40" s="66" t="s">
        <v>39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43"/>
    </row>
    <row r="41" spans="1:13" ht="18.600000000000001" thickBot="1" x14ac:dyDescent="0.5">
      <c r="A41" s="36"/>
      <c r="B41" s="36"/>
      <c r="C41" s="35"/>
      <c r="D41" s="35"/>
      <c r="E41" s="34"/>
      <c r="F41" s="34"/>
      <c r="G41" s="35"/>
      <c r="H41" s="37"/>
      <c r="I41" s="37"/>
      <c r="J41" s="35"/>
      <c r="K41" s="35"/>
      <c r="L41" s="35"/>
    </row>
    <row r="42" spans="1:13" x14ac:dyDescent="0.45">
      <c r="A42" s="62" t="s">
        <v>40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49">
        <f>M12+M33</f>
        <v>0</v>
      </c>
    </row>
    <row r="43" spans="1:13" x14ac:dyDescent="0.45">
      <c r="A43" s="64" t="s">
        <v>41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50">
        <f>M34+M39</f>
        <v>0</v>
      </c>
    </row>
    <row r="44" spans="1:13" ht="18.600000000000001" thickBot="1" x14ac:dyDescent="0.5">
      <c r="A44" s="66" t="s">
        <v>42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43">
        <f>M35+M36+M40</f>
        <v>0</v>
      </c>
    </row>
    <row r="45" spans="1:13" ht="18.600000000000001" thickBot="1" x14ac:dyDescent="0.5"/>
    <row r="46" spans="1:13" ht="18.600000000000001" thickBot="1" x14ac:dyDescent="0.5">
      <c r="A46" s="68" t="s">
        <v>43</v>
      </c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70"/>
      <c r="M46" s="22">
        <f>SUM(M42:M44)</f>
        <v>0</v>
      </c>
    </row>
    <row r="52" spans="1:1" x14ac:dyDescent="0.45">
      <c r="A52" s="4"/>
    </row>
    <row r="54" spans="1:1" x14ac:dyDescent="0.45">
      <c r="A54" s="4"/>
    </row>
    <row r="55" spans="1:1" x14ac:dyDescent="0.45">
      <c r="A55" s="4"/>
    </row>
  </sheetData>
  <mergeCells count="41">
    <mergeCell ref="A4:A6"/>
    <mergeCell ref="B4:B6"/>
    <mergeCell ref="C4:D6"/>
    <mergeCell ref="L4:L5"/>
    <mergeCell ref="M4:M5"/>
    <mergeCell ref="E5:F5"/>
    <mergeCell ref="H5:I5"/>
    <mergeCell ref="C7:D7"/>
    <mergeCell ref="E6:F6"/>
    <mergeCell ref="H6:I6"/>
    <mergeCell ref="K4:K5"/>
    <mergeCell ref="C10:D10"/>
    <mergeCell ref="C11:D11"/>
    <mergeCell ref="E4:G4"/>
    <mergeCell ref="H4:J4"/>
    <mergeCell ref="C8:D8"/>
    <mergeCell ref="C9:D9"/>
    <mergeCell ref="E22:F22"/>
    <mergeCell ref="H22:I22"/>
    <mergeCell ref="A20:A22"/>
    <mergeCell ref="B20:B22"/>
    <mergeCell ref="C20:C22"/>
    <mergeCell ref="D20:D22"/>
    <mergeCell ref="E20:G20"/>
    <mergeCell ref="H20:J20"/>
    <mergeCell ref="A12:F12"/>
    <mergeCell ref="K20:K21"/>
    <mergeCell ref="L20:L21"/>
    <mergeCell ref="M20:M21"/>
    <mergeCell ref="E21:F21"/>
    <mergeCell ref="H21:I21"/>
    <mergeCell ref="A42:L42"/>
    <mergeCell ref="A43:L43"/>
    <mergeCell ref="A44:L44"/>
    <mergeCell ref="A46:L46"/>
    <mergeCell ref="A33:F33"/>
    <mergeCell ref="A34:F34"/>
    <mergeCell ref="A35:F35"/>
    <mergeCell ref="A36:L36"/>
    <mergeCell ref="A39:L39"/>
    <mergeCell ref="A40:L40"/>
  </mergeCells>
  <phoneticPr fontId="1"/>
  <dataValidations count="1">
    <dataValidation type="list" allowBlank="1" showInputMessage="1" showErrorMessage="1" sqref="D23:D32" xr:uid="{B8659FE5-A5FC-4B33-855A-5D903BE2E45E}">
      <formula1>$D$17:$D$19</formula1>
    </dataValidation>
  </dataValidations>
  <pageMargins left="0.70866141732283472" right="0.31496062992125984" top="0.35433070866141736" bottom="0.35433070866141736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38255-3BE3-4F8E-96CB-97F3C6A462F4}">
  <sheetPr>
    <pageSetUpPr fitToPage="1"/>
  </sheetPr>
  <dimension ref="A1:N57"/>
  <sheetViews>
    <sheetView showGridLines="0" zoomScale="85" zoomScaleNormal="85" workbookViewId="0">
      <selection activeCell="N6" sqref="N6"/>
    </sheetView>
  </sheetViews>
  <sheetFormatPr defaultRowHeight="18" x14ac:dyDescent="0.45"/>
  <cols>
    <col min="1" max="1" width="7.3984375" customWidth="1"/>
    <col min="3" max="3" width="59.3984375" customWidth="1"/>
    <col min="4" max="4" width="11.69921875" customWidth="1"/>
    <col min="5" max="6" width="6.69921875" style="1" customWidth="1"/>
    <col min="7" max="7" width="12.69921875" customWidth="1"/>
    <col min="8" max="9" width="6.69921875" style="13" customWidth="1"/>
    <col min="10" max="10" width="12.69921875" style="13" customWidth="1"/>
    <col min="11" max="11" width="10.69921875" customWidth="1"/>
    <col min="12" max="13" width="15.69921875" customWidth="1"/>
    <col min="14" max="14" width="21.69921875" style="1" customWidth="1"/>
  </cols>
  <sheetData>
    <row r="1" spans="1:14" ht="32.4" x14ac:dyDescent="0.45">
      <c r="A1" s="5" t="s">
        <v>66</v>
      </c>
    </row>
    <row r="2" spans="1:14" ht="17.399999999999999" customHeight="1" x14ac:dyDescent="0.45">
      <c r="B2" s="12"/>
      <c r="M2" s="7"/>
    </row>
    <row r="3" spans="1:14" ht="27" thickBot="1" x14ac:dyDescent="0.5">
      <c r="A3" s="11" t="s">
        <v>63</v>
      </c>
      <c r="M3" s="7" t="s">
        <v>12</v>
      </c>
    </row>
    <row r="4" spans="1:14" x14ac:dyDescent="0.45">
      <c r="A4" s="84" t="s">
        <v>10</v>
      </c>
      <c r="B4" s="86" t="s">
        <v>0</v>
      </c>
      <c r="C4" s="97" t="s">
        <v>1</v>
      </c>
      <c r="D4" s="98"/>
      <c r="E4" s="89" t="s">
        <v>17</v>
      </c>
      <c r="F4" s="90"/>
      <c r="G4" s="90"/>
      <c r="H4" s="91" t="s">
        <v>27</v>
      </c>
      <c r="I4" s="92"/>
      <c r="J4" s="92"/>
      <c r="K4" s="75" t="s">
        <v>2</v>
      </c>
      <c r="L4" s="75" t="s">
        <v>22</v>
      </c>
      <c r="M4" s="77" t="s">
        <v>23</v>
      </c>
    </row>
    <row r="5" spans="1:14" x14ac:dyDescent="0.45">
      <c r="A5" s="85"/>
      <c r="B5" s="87"/>
      <c r="C5" s="99"/>
      <c r="D5" s="100"/>
      <c r="E5" s="79" t="s">
        <v>18</v>
      </c>
      <c r="F5" s="80"/>
      <c r="G5" s="6" t="s">
        <v>19</v>
      </c>
      <c r="H5" s="81" t="s">
        <v>21</v>
      </c>
      <c r="I5" s="81"/>
      <c r="J5" s="17" t="s">
        <v>20</v>
      </c>
      <c r="K5" s="76"/>
      <c r="L5" s="76"/>
      <c r="M5" s="78"/>
    </row>
    <row r="6" spans="1:14" ht="36" x14ac:dyDescent="0.45">
      <c r="A6" s="85"/>
      <c r="B6" s="87"/>
      <c r="C6" s="101"/>
      <c r="D6" s="102"/>
      <c r="E6" s="79" t="s">
        <v>3</v>
      </c>
      <c r="F6" s="80"/>
      <c r="G6" s="16" t="s">
        <v>8</v>
      </c>
      <c r="H6" s="82" t="s">
        <v>3</v>
      </c>
      <c r="I6" s="83"/>
      <c r="J6" s="19" t="s">
        <v>8</v>
      </c>
      <c r="K6" s="20" t="s">
        <v>29</v>
      </c>
      <c r="L6" s="15" t="s">
        <v>4</v>
      </c>
      <c r="M6" s="38" t="s">
        <v>5</v>
      </c>
    </row>
    <row r="7" spans="1:14" x14ac:dyDescent="0.45">
      <c r="A7" s="57">
        <v>1</v>
      </c>
      <c r="B7" s="3" t="s">
        <v>14</v>
      </c>
      <c r="C7" s="93" t="s">
        <v>16</v>
      </c>
      <c r="D7" s="94"/>
      <c r="E7" s="8">
        <v>1</v>
      </c>
      <c r="F7" s="8" t="s">
        <v>25</v>
      </c>
      <c r="G7" s="14">
        <v>14000</v>
      </c>
      <c r="H7" s="18"/>
      <c r="I7" s="18"/>
      <c r="J7" s="18"/>
      <c r="K7" s="10"/>
      <c r="L7" s="10"/>
      <c r="M7" s="39"/>
      <c r="N7" s="9"/>
    </row>
    <row r="8" spans="1:14" x14ac:dyDescent="0.45">
      <c r="A8" s="57">
        <v>2</v>
      </c>
      <c r="B8" s="3" t="s">
        <v>14</v>
      </c>
      <c r="C8" s="93" t="s">
        <v>64</v>
      </c>
      <c r="D8" s="94"/>
      <c r="E8" s="8">
        <v>3</v>
      </c>
      <c r="F8" s="8" t="s">
        <v>11</v>
      </c>
      <c r="G8" s="14">
        <v>3000</v>
      </c>
      <c r="H8" s="18"/>
      <c r="I8" s="18"/>
      <c r="J8" s="18"/>
      <c r="K8" s="10"/>
      <c r="L8" s="10"/>
      <c r="M8" s="39"/>
      <c r="N8" s="9"/>
    </row>
    <row r="9" spans="1:14" x14ac:dyDescent="0.45">
      <c r="A9" s="57">
        <v>3</v>
      </c>
      <c r="B9" s="3" t="s">
        <v>14</v>
      </c>
      <c r="C9" s="93" t="s">
        <v>24</v>
      </c>
      <c r="D9" s="94"/>
      <c r="E9" s="8">
        <v>3</v>
      </c>
      <c r="F9" s="8" t="s">
        <v>25</v>
      </c>
      <c r="G9" s="14">
        <v>5000</v>
      </c>
      <c r="H9" s="18"/>
      <c r="I9" s="18"/>
      <c r="J9" s="18"/>
      <c r="K9" s="10"/>
      <c r="L9" s="10"/>
      <c r="M9" s="39"/>
      <c r="N9" s="9"/>
    </row>
    <row r="10" spans="1:14" x14ac:dyDescent="0.45">
      <c r="A10" s="57">
        <v>4</v>
      </c>
      <c r="B10" s="3" t="s">
        <v>14</v>
      </c>
      <c r="C10" s="93" t="s">
        <v>28</v>
      </c>
      <c r="D10" s="94"/>
      <c r="E10" s="8">
        <v>1</v>
      </c>
      <c r="F10" s="8" t="s">
        <v>25</v>
      </c>
      <c r="G10" s="14">
        <v>10000</v>
      </c>
      <c r="H10" s="18"/>
      <c r="I10" s="18"/>
      <c r="J10" s="18"/>
      <c r="K10" s="10"/>
      <c r="L10" s="10"/>
      <c r="M10" s="39"/>
      <c r="N10"/>
    </row>
    <row r="11" spans="1:14" ht="18.600000000000001" thickBot="1" x14ac:dyDescent="0.5">
      <c r="A11" s="59">
        <v>5</v>
      </c>
      <c r="B11" s="29" t="s">
        <v>15</v>
      </c>
      <c r="C11" s="95" t="s">
        <v>26</v>
      </c>
      <c r="D11" s="96"/>
      <c r="E11" s="31">
        <v>1</v>
      </c>
      <c r="F11" s="31" t="s">
        <v>7</v>
      </c>
      <c r="G11" s="32">
        <v>3000</v>
      </c>
      <c r="H11" s="48"/>
      <c r="I11" s="48"/>
      <c r="J11" s="48"/>
      <c r="K11" s="30"/>
      <c r="L11" s="30"/>
      <c r="M11" s="40"/>
    </row>
    <row r="12" spans="1:14" ht="19.2" thickTop="1" thickBot="1" x14ac:dyDescent="0.5">
      <c r="A12" s="73" t="s">
        <v>44</v>
      </c>
      <c r="B12" s="74"/>
      <c r="C12" s="74"/>
      <c r="D12" s="74"/>
      <c r="E12" s="74"/>
      <c r="F12" s="74"/>
      <c r="G12" s="44">
        <f>SUM(G7:G11)</f>
        <v>35000</v>
      </c>
      <c r="H12" s="45"/>
      <c r="I12" s="45"/>
      <c r="J12" s="45"/>
      <c r="K12" s="46"/>
      <c r="L12" s="46"/>
      <c r="M12" s="47"/>
    </row>
    <row r="13" spans="1:14" x14ac:dyDescent="0.45">
      <c r="A13" s="4"/>
      <c r="B13" s="4"/>
    </row>
    <row r="14" spans="1:14" x14ac:dyDescent="0.45">
      <c r="A14" s="4"/>
      <c r="B14" s="4"/>
    </row>
    <row r="16" spans="1:14" ht="27" thickBot="1" x14ac:dyDescent="0.5">
      <c r="A16" s="11" t="s">
        <v>45</v>
      </c>
      <c r="M16" s="7" t="s">
        <v>9</v>
      </c>
    </row>
    <row r="17" spans="1:14" ht="26.4" hidden="1" x14ac:dyDescent="0.45">
      <c r="A17" s="11"/>
      <c r="D17" t="s">
        <v>47</v>
      </c>
      <c r="M17" s="7"/>
    </row>
    <row r="18" spans="1:14" ht="26.4" hidden="1" x14ac:dyDescent="0.45">
      <c r="A18" s="11"/>
      <c r="D18" t="s">
        <v>49</v>
      </c>
      <c r="M18" s="7"/>
    </row>
    <row r="19" spans="1:14" ht="27" hidden="1" thickBot="1" x14ac:dyDescent="0.5">
      <c r="A19" s="11"/>
      <c r="D19" t="s">
        <v>50</v>
      </c>
      <c r="M19" s="7"/>
    </row>
    <row r="20" spans="1:14" ht="18" customHeight="1" x14ac:dyDescent="0.45">
      <c r="A20" s="84" t="s">
        <v>10</v>
      </c>
      <c r="B20" s="86" t="s">
        <v>0</v>
      </c>
      <c r="C20" s="86" t="s">
        <v>1</v>
      </c>
      <c r="D20" s="75" t="s">
        <v>33</v>
      </c>
      <c r="E20" s="89" t="s">
        <v>17</v>
      </c>
      <c r="F20" s="90"/>
      <c r="G20" s="90"/>
      <c r="H20" s="91" t="s">
        <v>27</v>
      </c>
      <c r="I20" s="92"/>
      <c r="J20" s="92"/>
      <c r="K20" s="75" t="s">
        <v>2</v>
      </c>
      <c r="L20" s="75" t="s">
        <v>22</v>
      </c>
      <c r="M20" s="77" t="s">
        <v>23</v>
      </c>
    </row>
    <row r="21" spans="1:14" x14ac:dyDescent="0.45">
      <c r="A21" s="85"/>
      <c r="B21" s="87"/>
      <c r="C21" s="87"/>
      <c r="D21" s="88"/>
      <c r="E21" s="79" t="s">
        <v>18</v>
      </c>
      <c r="F21" s="80"/>
      <c r="G21" s="6" t="s">
        <v>19</v>
      </c>
      <c r="H21" s="81" t="s">
        <v>21</v>
      </c>
      <c r="I21" s="81"/>
      <c r="J21" s="17" t="s">
        <v>20</v>
      </c>
      <c r="K21" s="76"/>
      <c r="L21" s="76"/>
      <c r="M21" s="78"/>
    </row>
    <row r="22" spans="1:14" ht="36" x14ac:dyDescent="0.45">
      <c r="A22" s="85"/>
      <c r="B22" s="87"/>
      <c r="C22" s="87"/>
      <c r="D22" s="76"/>
      <c r="E22" s="79" t="s">
        <v>3</v>
      </c>
      <c r="F22" s="80"/>
      <c r="G22" s="16" t="s">
        <v>8</v>
      </c>
      <c r="H22" s="82" t="s">
        <v>3</v>
      </c>
      <c r="I22" s="83"/>
      <c r="J22" s="19" t="s">
        <v>8</v>
      </c>
      <c r="K22" s="20" t="s">
        <v>29</v>
      </c>
      <c r="L22" s="15" t="s">
        <v>4</v>
      </c>
      <c r="M22" s="38" t="s">
        <v>5</v>
      </c>
    </row>
    <row r="23" spans="1:14" x14ac:dyDescent="0.45">
      <c r="A23" s="57">
        <v>11</v>
      </c>
      <c r="B23" s="3" t="s">
        <v>14</v>
      </c>
      <c r="C23" s="2" t="s">
        <v>54</v>
      </c>
      <c r="D23" s="3" t="s">
        <v>46</v>
      </c>
      <c r="E23" s="8">
        <v>10</v>
      </c>
      <c r="F23" s="8" t="s">
        <v>6</v>
      </c>
      <c r="G23" s="14">
        <v>17000</v>
      </c>
      <c r="H23" s="21">
        <v>7</v>
      </c>
      <c r="I23" s="21" t="s">
        <v>6</v>
      </c>
      <c r="J23" s="21">
        <v>13500</v>
      </c>
      <c r="K23" s="10"/>
      <c r="L23" s="10"/>
      <c r="M23" s="39"/>
      <c r="N23"/>
    </row>
    <row r="24" spans="1:14" x14ac:dyDescent="0.45">
      <c r="A24" s="57">
        <v>12</v>
      </c>
      <c r="B24" s="3" t="s">
        <v>14</v>
      </c>
      <c r="C24" s="2" t="s">
        <v>51</v>
      </c>
      <c r="D24" s="3" t="s">
        <v>46</v>
      </c>
      <c r="E24" s="8">
        <v>10</v>
      </c>
      <c r="F24" s="8" t="s">
        <v>6</v>
      </c>
      <c r="G24" s="14">
        <v>8000</v>
      </c>
      <c r="H24" s="21">
        <v>7</v>
      </c>
      <c r="I24" s="21" t="s">
        <v>6</v>
      </c>
      <c r="J24" s="21">
        <v>6500</v>
      </c>
      <c r="K24" s="10"/>
      <c r="L24" s="10"/>
      <c r="M24" s="39"/>
      <c r="N24"/>
    </row>
    <row r="25" spans="1:14" x14ac:dyDescent="0.45">
      <c r="A25" s="57">
        <v>13</v>
      </c>
      <c r="B25" s="3" t="s">
        <v>14</v>
      </c>
      <c r="C25" s="2" t="s">
        <v>52</v>
      </c>
      <c r="D25" s="3" t="s">
        <v>48</v>
      </c>
      <c r="E25" s="8">
        <v>10</v>
      </c>
      <c r="F25" s="8" t="s">
        <v>6</v>
      </c>
      <c r="G25" s="14">
        <v>8000</v>
      </c>
      <c r="H25" s="21">
        <v>7</v>
      </c>
      <c r="I25" s="21" t="s">
        <v>6</v>
      </c>
      <c r="J25" s="21">
        <v>6500</v>
      </c>
      <c r="K25" s="10"/>
      <c r="L25" s="10"/>
      <c r="M25" s="39"/>
      <c r="N25"/>
    </row>
    <row r="26" spans="1:14" x14ac:dyDescent="0.45">
      <c r="A26" s="57">
        <v>14</v>
      </c>
      <c r="B26" s="3" t="s">
        <v>14</v>
      </c>
      <c r="C26" s="2" t="s">
        <v>53</v>
      </c>
      <c r="D26" s="3" t="s">
        <v>48</v>
      </c>
      <c r="E26" s="8">
        <v>10</v>
      </c>
      <c r="F26" s="8" t="s">
        <v>6</v>
      </c>
      <c r="G26" s="14">
        <v>8000</v>
      </c>
      <c r="H26" s="21">
        <v>7</v>
      </c>
      <c r="I26" s="21" t="s">
        <v>6</v>
      </c>
      <c r="J26" s="21">
        <v>6500</v>
      </c>
      <c r="K26" s="10"/>
      <c r="L26" s="10"/>
      <c r="M26" s="39"/>
      <c r="N26"/>
    </row>
    <row r="27" spans="1:14" x14ac:dyDescent="0.45">
      <c r="A27" s="57">
        <v>15</v>
      </c>
      <c r="B27" s="3" t="s">
        <v>14</v>
      </c>
      <c r="C27" s="2" t="s">
        <v>55</v>
      </c>
      <c r="D27" s="3" t="s">
        <v>46</v>
      </c>
      <c r="E27" s="8">
        <v>10</v>
      </c>
      <c r="F27" s="8" t="s">
        <v>6</v>
      </c>
      <c r="G27" s="14">
        <v>20000</v>
      </c>
      <c r="H27" s="21">
        <v>7</v>
      </c>
      <c r="I27" s="21" t="s">
        <v>6</v>
      </c>
      <c r="J27" s="21">
        <v>18000</v>
      </c>
      <c r="K27" s="10"/>
      <c r="L27" s="10"/>
      <c r="M27" s="39"/>
      <c r="N27"/>
    </row>
    <row r="28" spans="1:14" x14ac:dyDescent="0.45">
      <c r="A28" s="57">
        <v>16</v>
      </c>
      <c r="B28" s="3" t="s">
        <v>14</v>
      </c>
      <c r="C28" s="2" t="s">
        <v>56</v>
      </c>
      <c r="D28" s="3" t="s">
        <v>48</v>
      </c>
      <c r="E28" s="8">
        <v>10</v>
      </c>
      <c r="F28" s="8" t="s">
        <v>6</v>
      </c>
      <c r="G28" s="14">
        <v>20000</v>
      </c>
      <c r="H28" s="21">
        <v>7</v>
      </c>
      <c r="I28" s="21" t="s">
        <v>6</v>
      </c>
      <c r="J28" s="21">
        <v>18000</v>
      </c>
      <c r="K28" s="10"/>
      <c r="L28" s="10"/>
      <c r="M28" s="39"/>
      <c r="N28"/>
    </row>
    <row r="29" spans="1:14" x14ac:dyDescent="0.45">
      <c r="A29" s="57">
        <v>17</v>
      </c>
      <c r="B29" s="3" t="s">
        <v>14</v>
      </c>
      <c r="C29" s="2" t="s">
        <v>57</v>
      </c>
      <c r="D29" s="3" t="s">
        <v>48</v>
      </c>
      <c r="E29" s="8">
        <v>10</v>
      </c>
      <c r="F29" s="8" t="s">
        <v>6</v>
      </c>
      <c r="G29" s="14">
        <v>20000</v>
      </c>
      <c r="H29" s="21">
        <v>7</v>
      </c>
      <c r="I29" s="21" t="s">
        <v>6</v>
      </c>
      <c r="J29" s="21">
        <v>18000</v>
      </c>
      <c r="K29" s="10"/>
      <c r="L29" s="10"/>
      <c r="M29" s="39"/>
      <c r="N29"/>
    </row>
    <row r="30" spans="1:14" x14ac:dyDescent="0.45">
      <c r="A30" s="58" t="s">
        <v>58</v>
      </c>
      <c r="B30" s="3" t="s">
        <v>14</v>
      </c>
      <c r="C30" s="2" t="s">
        <v>30</v>
      </c>
      <c r="D30" s="3" t="s">
        <v>46</v>
      </c>
      <c r="E30" s="8">
        <v>1</v>
      </c>
      <c r="F30" s="8" t="s">
        <v>25</v>
      </c>
      <c r="G30" s="14">
        <v>10000</v>
      </c>
      <c r="H30" s="21">
        <v>1</v>
      </c>
      <c r="I30" s="21" t="s">
        <v>25</v>
      </c>
      <c r="J30" s="21">
        <v>9000</v>
      </c>
      <c r="K30" s="10"/>
      <c r="L30" s="10"/>
      <c r="M30" s="39"/>
      <c r="N30"/>
    </row>
    <row r="31" spans="1:14" x14ac:dyDescent="0.45">
      <c r="A31" s="58" t="s">
        <v>59</v>
      </c>
      <c r="B31" s="3" t="s">
        <v>14</v>
      </c>
      <c r="C31" s="2" t="s">
        <v>30</v>
      </c>
      <c r="D31" s="3" t="s">
        <v>48</v>
      </c>
      <c r="E31" s="8">
        <v>2</v>
      </c>
      <c r="F31" s="8" t="s">
        <v>25</v>
      </c>
      <c r="G31" s="14">
        <v>20000</v>
      </c>
      <c r="H31" s="21">
        <v>2</v>
      </c>
      <c r="I31" s="21" t="s">
        <v>25</v>
      </c>
      <c r="J31" s="21">
        <v>17000</v>
      </c>
      <c r="K31" s="10"/>
      <c r="L31" s="10"/>
      <c r="M31" s="39"/>
      <c r="N31"/>
    </row>
    <row r="32" spans="1:14" x14ac:dyDescent="0.45">
      <c r="A32" s="57">
        <v>19</v>
      </c>
      <c r="B32" s="3" t="s">
        <v>14</v>
      </c>
      <c r="C32" s="10" t="s">
        <v>13</v>
      </c>
      <c r="D32" s="3" t="s">
        <v>50</v>
      </c>
      <c r="E32" s="8">
        <v>1</v>
      </c>
      <c r="F32" s="8" t="s">
        <v>25</v>
      </c>
      <c r="G32" s="14">
        <v>20000</v>
      </c>
      <c r="H32" s="21">
        <v>1</v>
      </c>
      <c r="I32" s="21" t="s">
        <v>25</v>
      </c>
      <c r="J32" s="21">
        <v>18000</v>
      </c>
      <c r="K32" s="10"/>
      <c r="L32" s="10"/>
      <c r="M32" s="39"/>
      <c r="N32"/>
    </row>
    <row r="33" spans="1:14" x14ac:dyDescent="0.45">
      <c r="A33" s="60" t="s">
        <v>60</v>
      </c>
      <c r="B33" s="23" t="s">
        <v>15</v>
      </c>
      <c r="C33" s="51" t="s">
        <v>31</v>
      </c>
      <c r="D33" s="23" t="s">
        <v>46</v>
      </c>
      <c r="E33" s="52">
        <v>1</v>
      </c>
      <c r="F33" s="52" t="s">
        <v>7</v>
      </c>
      <c r="G33" s="53">
        <v>10000</v>
      </c>
      <c r="H33" s="54">
        <v>1</v>
      </c>
      <c r="I33" s="54" t="s">
        <v>7</v>
      </c>
      <c r="J33" s="54">
        <v>8000</v>
      </c>
      <c r="K33" s="55"/>
      <c r="L33" s="55"/>
      <c r="M33" s="56"/>
      <c r="N33"/>
    </row>
    <row r="34" spans="1:14" ht="18.600000000000001" thickBot="1" x14ac:dyDescent="0.5">
      <c r="A34" s="61" t="s">
        <v>61</v>
      </c>
      <c r="B34" s="29" t="s">
        <v>15</v>
      </c>
      <c r="C34" s="28" t="s">
        <v>31</v>
      </c>
      <c r="D34" s="29" t="s">
        <v>48</v>
      </c>
      <c r="E34" s="31">
        <v>2</v>
      </c>
      <c r="F34" s="31" t="s">
        <v>7</v>
      </c>
      <c r="G34" s="32">
        <v>24000</v>
      </c>
      <c r="H34" s="33">
        <v>2</v>
      </c>
      <c r="I34" s="33" t="s">
        <v>7</v>
      </c>
      <c r="J34" s="33">
        <v>19000</v>
      </c>
      <c r="K34" s="30"/>
      <c r="L34" s="30"/>
      <c r="M34" s="40"/>
      <c r="N34"/>
    </row>
    <row r="35" spans="1:14" ht="18.600000000000001" thickTop="1" x14ac:dyDescent="0.45">
      <c r="A35" s="71" t="s">
        <v>34</v>
      </c>
      <c r="B35" s="72"/>
      <c r="C35" s="72"/>
      <c r="D35" s="72"/>
      <c r="E35" s="72"/>
      <c r="F35" s="72"/>
      <c r="G35" s="26">
        <f>SUMIF($D$23:$D$34,$D17,$G$23:$G$34)</f>
        <v>65000</v>
      </c>
      <c r="H35" s="26"/>
      <c r="I35" s="26"/>
      <c r="J35" s="26">
        <f>SUMIF($D$23:$D$34,$D17,$J$23:$J$34)</f>
        <v>55000</v>
      </c>
      <c r="K35" s="27"/>
      <c r="L35" s="27"/>
      <c r="M35" s="41"/>
    </row>
    <row r="36" spans="1:14" x14ac:dyDescent="0.45">
      <c r="A36" s="64" t="s">
        <v>35</v>
      </c>
      <c r="B36" s="65"/>
      <c r="C36" s="65"/>
      <c r="D36" s="65"/>
      <c r="E36" s="65"/>
      <c r="F36" s="65"/>
      <c r="G36" s="24">
        <f>SUMIF($D$23:$D$34,$D18,$G$23:$G$34)</f>
        <v>100000</v>
      </c>
      <c r="H36" s="24"/>
      <c r="I36" s="24"/>
      <c r="J36" s="24">
        <f>SUMIF($D$23:$D$34,$D18,$J$23:$J$34)</f>
        <v>85000</v>
      </c>
      <c r="K36" s="25"/>
      <c r="L36" s="25"/>
      <c r="M36" s="42"/>
    </row>
    <row r="37" spans="1:14" x14ac:dyDescent="0.45">
      <c r="A37" s="64" t="s">
        <v>36</v>
      </c>
      <c r="B37" s="65"/>
      <c r="C37" s="65"/>
      <c r="D37" s="65"/>
      <c r="E37" s="65"/>
      <c r="F37" s="65"/>
      <c r="G37" s="24">
        <f>SUMIF($D$23:$D$34,$D19,$G$23:$G$34)</f>
        <v>20000</v>
      </c>
      <c r="H37" s="24"/>
      <c r="I37" s="24"/>
      <c r="J37" s="24">
        <f>SUMIF($D$23:$D$34,$D19,$J$23:$J$34)</f>
        <v>18000</v>
      </c>
      <c r="K37" s="25"/>
      <c r="L37" s="25"/>
      <c r="M37" s="42"/>
    </row>
    <row r="38" spans="1:14" ht="18.600000000000001" thickBot="1" x14ac:dyDescent="0.5">
      <c r="A38" s="66" t="s">
        <v>37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43"/>
    </row>
    <row r="39" spans="1:14" x14ac:dyDescent="0.45">
      <c r="A39" s="4" t="s">
        <v>32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5"/>
    </row>
    <row r="40" spans="1:14" ht="18.600000000000001" thickBot="1" x14ac:dyDescent="0.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5"/>
    </row>
    <row r="41" spans="1:14" x14ac:dyDescent="0.45">
      <c r="A41" s="62" t="s">
        <v>38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49"/>
    </row>
    <row r="42" spans="1:14" ht="18.600000000000001" thickBot="1" x14ac:dyDescent="0.5">
      <c r="A42" s="66" t="s">
        <v>39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43"/>
    </row>
    <row r="43" spans="1:14" ht="18.600000000000001" thickBot="1" x14ac:dyDescent="0.5">
      <c r="A43" s="36"/>
      <c r="B43" s="36"/>
      <c r="C43" s="35"/>
      <c r="D43" s="35"/>
      <c r="E43" s="34"/>
      <c r="F43" s="34"/>
      <c r="G43" s="35"/>
      <c r="H43" s="37"/>
      <c r="I43" s="37"/>
      <c r="J43" s="35"/>
      <c r="K43" s="35"/>
      <c r="L43" s="35"/>
    </row>
    <row r="44" spans="1:14" x14ac:dyDescent="0.45">
      <c r="A44" s="62" t="s">
        <v>40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49">
        <f>M12+M35</f>
        <v>0</v>
      </c>
    </row>
    <row r="45" spans="1:14" x14ac:dyDescent="0.45">
      <c r="A45" s="64" t="s">
        <v>41</v>
      </c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50">
        <f>M36+M41</f>
        <v>0</v>
      </c>
    </row>
    <row r="46" spans="1:14" ht="18.600000000000001" thickBot="1" x14ac:dyDescent="0.5">
      <c r="A46" s="66" t="s">
        <v>42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43">
        <f>M37+M38+M42</f>
        <v>0</v>
      </c>
    </row>
    <row r="47" spans="1:14" ht="18.600000000000001" thickBot="1" x14ac:dyDescent="0.5"/>
    <row r="48" spans="1:14" ht="18.600000000000001" thickBot="1" x14ac:dyDescent="0.5">
      <c r="A48" s="68" t="s">
        <v>43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70"/>
      <c r="M48" s="22">
        <f>SUM(M44:M46)</f>
        <v>0</v>
      </c>
    </row>
    <row r="54" spans="1:1" x14ac:dyDescent="0.45">
      <c r="A54" s="4"/>
    </row>
    <row r="56" spans="1:1" x14ac:dyDescent="0.45">
      <c r="A56" s="4"/>
    </row>
    <row r="57" spans="1:1" x14ac:dyDescent="0.45">
      <c r="A57" s="4"/>
    </row>
  </sheetData>
  <mergeCells count="41">
    <mergeCell ref="A4:A6"/>
    <mergeCell ref="B4:B6"/>
    <mergeCell ref="E4:G4"/>
    <mergeCell ref="H4:J4"/>
    <mergeCell ref="C4:D6"/>
    <mergeCell ref="L4:L5"/>
    <mergeCell ref="M4:M5"/>
    <mergeCell ref="E5:F5"/>
    <mergeCell ref="H5:I5"/>
    <mergeCell ref="E6:F6"/>
    <mergeCell ref="H6:I6"/>
    <mergeCell ref="K4:K5"/>
    <mergeCell ref="E22:F22"/>
    <mergeCell ref="H22:I22"/>
    <mergeCell ref="A12:F12"/>
    <mergeCell ref="A20:A22"/>
    <mergeCell ref="B20:B22"/>
    <mergeCell ref="C20:C22"/>
    <mergeCell ref="E20:G20"/>
    <mergeCell ref="H20:J20"/>
    <mergeCell ref="D20:D22"/>
    <mergeCell ref="K20:K21"/>
    <mergeCell ref="L20:L21"/>
    <mergeCell ref="M20:M21"/>
    <mergeCell ref="E21:F21"/>
    <mergeCell ref="H21:I21"/>
    <mergeCell ref="A35:F35"/>
    <mergeCell ref="A38:L38"/>
    <mergeCell ref="A48:L48"/>
    <mergeCell ref="A36:F36"/>
    <mergeCell ref="A37:F37"/>
    <mergeCell ref="A44:L44"/>
    <mergeCell ref="A45:L45"/>
    <mergeCell ref="A46:L46"/>
    <mergeCell ref="A41:L41"/>
    <mergeCell ref="A42:L42"/>
    <mergeCell ref="C7:D7"/>
    <mergeCell ref="C8:D8"/>
    <mergeCell ref="C9:D9"/>
    <mergeCell ref="C10:D10"/>
    <mergeCell ref="C11:D11"/>
  </mergeCells>
  <phoneticPr fontId="1"/>
  <dataValidations count="1">
    <dataValidation type="list" allowBlank="1" showInputMessage="1" showErrorMessage="1" sqref="D23:D34" xr:uid="{6B9260EC-C6C3-4580-BA9B-67D631006BBA}">
      <formula1>$D$17:$D$19</formula1>
    </dataValidation>
  </dataValidations>
  <pageMargins left="0.70866141732283472" right="0.31496062992125984" top="0.35433070866141736" bottom="0.35433070866141736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KPI設定シート </vt:lpstr>
      <vt:lpstr>KPI設定シート (記載例)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2026-03-30T09:00:53Z</dcterms:created>
  <dcterms:modified xsi:type="dcterms:W3CDTF">2026-03-30T09:00:56Z</dcterms:modified>
  <cp:category/>
  <cp:contentStatus/>
</cp:coreProperties>
</file>